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94" activeTab="2"/>
  </bookViews>
  <sheets>
    <sheet name="2019-2020" sheetId="13" r:id="rId1"/>
    <sheet name="2020-2021" sheetId="12" r:id="rId2"/>
    <sheet name="2021-2022" sheetId="9" r:id="rId3"/>
  </sheets>
  <definedNames>
    <definedName name="_xlnm._FilterDatabase" localSheetId="2" hidden="1">'2021-2022'!$A$2:$O$3</definedName>
    <definedName name="_xlnm._FilterDatabase" localSheetId="1" hidden="1">'2020-2021'!$A$2:$O$3</definedName>
    <definedName name="_xlnm._FilterDatabase" localSheetId="0" hidden="1">'2019-2020'!$A$2:$O$3</definedName>
  </definedNames>
  <calcPr calcId="144525"/>
</workbook>
</file>

<file path=xl/sharedStrings.xml><?xml version="1.0" encoding="utf-8"?>
<sst xmlns="http://schemas.openxmlformats.org/spreadsheetml/2006/main" count="181" uniqueCount="68">
  <si>
    <r>
      <rPr>
        <sz val="11"/>
        <rFont val="宋体"/>
        <charset val="134"/>
      </rPr>
      <t>全日制学生数及结构</t>
    </r>
  </si>
  <si>
    <r>
      <rPr>
        <sz val="10.5"/>
        <rFont val="宋体"/>
        <charset val="134"/>
      </rPr>
      <t>序号</t>
    </r>
  </si>
  <si>
    <r>
      <rPr>
        <sz val="10.5"/>
        <rFont val="宋体"/>
        <charset val="134"/>
      </rPr>
      <t>学校名称</t>
    </r>
  </si>
  <si>
    <r>
      <rPr>
        <sz val="10.5"/>
        <rFont val="宋体"/>
        <charset val="134"/>
      </rPr>
      <t>公办</t>
    </r>
    <r>
      <rPr>
        <sz val="10.5"/>
        <rFont val="Times New Roman"/>
        <charset val="134"/>
      </rPr>
      <t>1/</t>
    </r>
    <r>
      <rPr>
        <sz val="10.5"/>
        <rFont val="宋体"/>
        <charset val="134"/>
      </rPr>
      <t>民办</t>
    </r>
    <r>
      <rPr>
        <sz val="10.5"/>
        <rFont val="Times New Roman"/>
        <charset val="134"/>
      </rPr>
      <t>2</t>
    </r>
  </si>
  <si>
    <r>
      <rPr>
        <sz val="10.5"/>
        <rFont val="宋体"/>
        <charset val="134"/>
      </rPr>
      <t>本科生在校人数</t>
    </r>
  </si>
  <si>
    <r>
      <rPr>
        <sz val="10.5"/>
        <rFont val="宋体"/>
        <charset val="134"/>
      </rPr>
      <t>研究生在校人数</t>
    </r>
  </si>
  <si>
    <r>
      <rPr>
        <sz val="10.5"/>
        <rFont val="宋体"/>
        <charset val="134"/>
      </rPr>
      <t>博士生在校人数</t>
    </r>
  </si>
  <si>
    <r>
      <rPr>
        <sz val="10.5"/>
        <rFont val="宋体"/>
        <charset val="134"/>
      </rPr>
      <t>留学生在校人数</t>
    </r>
  </si>
  <si>
    <r>
      <rPr>
        <sz val="10.5"/>
        <rFont val="宋体"/>
        <charset val="134"/>
      </rPr>
      <t>全日制在校生数（自动）</t>
    </r>
  </si>
  <si>
    <r>
      <rPr>
        <sz val="10.5"/>
        <rFont val="宋体"/>
        <charset val="134"/>
      </rPr>
      <t>学生当量数（折合在校生数，自动生成）</t>
    </r>
  </si>
  <si>
    <r>
      <rPr>
        <sz val="10.5"/>
        <rFont val="宋体"/>
        <charset val="134"/>
      </rPr>
      <t>本科生占全日制在校生比例</t>
    </r>
    <r>
      <rPr>
        <sz val="10.5"/>
        <rFont val="Times New Roman"/>
        <charset val="134"/>
      </rPr>
      <t>(</t>
    </r>
    <r>
      <rPr>
        <sz val="10.5"/>
        <rFont val="宋体"/>
        <charset val="134"/>
      </rPr>
      <t>自动生成</t>
    </r>
    <r>
      <rPr>
        <sz val="10.5"/>
        <rFont val="Times New Roman"/>
        <charset val="134"/>
      </rPr>
      <t>)</t>
    </r>
  </si>
  <si>
    <r>
      <rPr>
        <sz val="10.5"/>
        <rFont val="宋体"/>
        <charset val="134"/>
      </rPr>
      <t>专任教师</t>
    </r>
  </si>
  <si>
    <r>
      <rPr>
        <sz val="10.5"/>
        <rFont val="宋体"/>
        <charset val="134"/>
      </rPr>
      <t>生师比</t>
    </r>
  </si>
  <si>
    <r>
      <rPr>
        <sz val="10.5"/>
        <rFont val="宋体"/>
        <charset val="134"/>
      </rPr>
      <t>招生人数</t>
    </r>
  </si>
  <si>
    <r>
      <rPr>
        <sz val="10.5"/>
        <rFont val="宋体"/>
        <charset val="134"/>
      </rPr>
      <t>当年实际报到人数</t>
    </r>
  </si>
  <si>
    <r>
      <rPr>
        <sz val="10.5"/>
        <rFont val="宋体"/>
        <charset val="134"/>
      </rPr>
      <t>当年实际报到率</t>
    </r>
  </si>
  <si>
    <t>1</t>
  </si>
  <si>
    <r>
      <rPr>
        <sz val="11"/>
        <rFont val="宋体"/>
        <charset val="134"/>
      </rPr>
      <t>湖州师范学院求真学院</t>
    </r>
    <r>
      <rPr>
        <sz val="11"/>
        <rFont val="Times New Roman"/>
        <charset val="134"/>
      </rPr>
      <t xml:space="preserve">   
 2019-2020</t>
    </r>
  </si>
  <si>
    <r>
      <rPr>
        <sz val="10.5"/>
        <rFont val="宋体"/>
        <charset val="134"/>
      </rPr>
      <t>生均教学科研仪器设备值（元）</t>
    </r>
  </si>
  <si>
    <r>
      <rPr>
        <sz val="11"/>
        <rFont val="宋体"/>
        <charset val="134"/>
      </rPr>
      <t>当年新增教学科研仪器设备值（万元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</si>
  <si>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生均图书（册）</t>
    </r>
  </si>
  <si>
    <r>
      <rPr>
        <sz val="11"/>
        <rFont val="宋体"/>
        <charset val="134"/>
      </rPr>
      <t>电子期刊（种）</t>
    </r>
  </si>
  <si>
    <r>
      <rPr>
        <sz val="11"/>
        <rFont val="宋体"/>
        <charset val="134"/>
      </rPr>
      <t>电子图书（万种）</t>
    </r>
  </si>
  <si>
    <r>
      <rPr>
        <sz val="11"/>
        <rFont val="宋体"/>
        <charset val="134"/>
      </rPr>
      <t>生均教学行政用房</t>
    </r>
    <r>
      <rPr>
        <sz val="11"/>
        <rFont val="Times New Roman"/>
        <charset val="134"/>
      </rPr>
      <t>(m2)</t>
    </r>
  </si>
  <si>
    <r>
      <rPr>
        <sz val="11"/>
        <rFont val="宋体"/>
        <charset val="134"/>
      </rPr>
      <t>生均实验室面积</t>
    </r>
    <r>
      <rPr>
        <sz val="11"/>
        <rFont val="Times New Roman"/>
        <charset val="134"/>
      </rPr>
      <t>(m2)</t>
    </r>
  </si>
  <si>
    <r>
      <rPr>
        <sz val="11"/>
        <rFont val="宋体"/>
        <charset val="134"/>
      </rPr>
      <t>生均本科教学日常运行支出（元）</t>
    </r>
  </si>
  <si>
    <r>
      <rPr>
        <sz val="11"/>
        <rFont val="宋体"/>
        <charset val="134"/>
      </rPr>
      <t>本科专项教学经费（万元）</t>
    </r>
  </si>
  <si>
    <t>生均本科实验经费（元）</t>
  </si>
  <si>
    <r>
      <rPr>
        <sz val="11"/>
        <rFont val="宋体"/>
        <charset val="134"/>
      </rPr>
      <t>生均本科实习经费（元）</t>
    </r>
  </si>
  <si>
    <r>
      <rPr>
        <sz val="11"/>
        <rFont val="宋体"/>
        <charset val="134"/>
      </rPr>
      <t>全校开设课程总门数</t>
    </r>
  </si>
  <si>
    <r>
      <rPr>
        <sz val="11"/>
        <rFont val="宋体"/>
        <charset val="134"/>
      </rPr>
      <t>总门次</t>
    </r>
  </si>
  <si>
    <r>
      <rPr>
        <sz val="11"/>
        <rFont val="宋体"/>
        <charset val="134"/>
      </rPr>
      <t>实践教学学分占总学分比例</t>
    </r>
  </si>
  <si>
    <r>
      <rPr>
        <sz val="11"/>
        <rFont val="宋体"/>
        <charset val="134"/>
      </rPr>
      <t>选修课学分占总学分比例</t>
    </r>
  </si>
  <si>
    <r>
      <rPr>
        <sz val="11"/>
        <rFont val="Times New Roman"/>
        <charset val="134"/>
      </rPr>
      <t>20.</t>
    </r>
    <r>
      <rPr>
        <sz val="11"/>
        <rFont val="宋体"/>
        <charset val="134"/>
      </rPr>
      <t>教学班额情况</t>
    </r>
  </si>
  <si>
    <r>
      <rPr>
        <sz val="11"/>
        <rFont val="宋体"/>
        <charset val="134"/>
      </rPr>
      <t>主讲本科课程的教授占教授总数的比例</t>
    </r>
  </si>
  <si>
    <r>
      <rPr>
        <sz val="11"/>
        <rFont val="宋体"/>
        <charset val="134"/>
      </rPr>
      <t>教授讲授本科课程占课程总门次数的比例</t>
    </r>
  </si>
  <si>
    <r>
      <rPr>
        <sz val="12"/>
        <rFont val="宋体"/>
        <charset val="134"/>
      </rPr>
      <t>教学班级总数</t>
    </r>
  </si>
  <si>
    <r>
      <rPr>
        <sz val="11"/>
        <rFont val="Times New Roman"/>
        <charset val="134"/>
      </rPr>
      <t>30</t>
    </r>
    <r>
      <rPr>
        <sz val="11"/>
        <rFont val="宋体"/>
        <charset val="134"/>
      </rPr>
      <t>人以下</t>
    </r>
  </si>
  <si>
    <r>
      <rPr>
        <sz val="11"/>
        <rFont val="Times New Roman"/>
        <charset val="134"/>
      </rPr>
      <t>30-60</t>
    </r>
    <r>
      <rPr>
        <sz val="11"/>
        <rFont val="宋体"/>
        <charset val="134"/>
      </rPr>
      <t>人</t>
    </r>
  </si>
  <si>
    <r>
      <rPr>
        <sz val="11"/>
        <rFont val="Times New Roman"/>
        <charset val="134"/>
      </rPr>
      <t>60-90</t>
    </r>
    <r>
      <rPr>
        <sz val="11"/>
        <rFont val="宋体"/>
        <charset val="134"/>
      </rPr>
      <t>人</t>
    </r>
  </si>
  <si>
    <r>
      <rPr>
        <sz val="11"/>
        <rFont val="Times New Roman"/>
        <charset val="134"/>
      </rPr>
      <t>90</t>
    </r>
    <r>
      <rPr>
        <sz val="11"/>
        <rFont val="宋体"/>
        <charset val="134"/>
      </rPr>
      <t>人以上</t>
    </r>
  </si>
  <si>
    <r>
      <rPr>
        <sz val="11"/>
        <rFont val="宋体"/>
        <charset val="134"/>
      </rPr>
      <t>实践教学及实习实训基地数</t>
    </r>
  </si>
  <si>
    <r>
      <rPr>
        <sz val="11"/>
        <rFont val="宋体"/>
        <charset val="134"/>
      </rPr>
      <t>本科生中具有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个月以上的海外学习经历的学生比例</t>
    </r>
  </si>
  <si>
    <r>
      <rPr>
        <sz val="11"/>
        <rFont val="宋体"/>
        <charset val="134"/>
      </rPr>
      <t>应届本科生毕业率</t>
    </r>
  </si>
  <si>
    <r>
      <rPr>
        <sz val="11"/>
        <rFont val="宋体"/>
        <charset val="134"/>
      </rPr>
      <t>应届本科生学位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授予率）</t>
    </r>
  </si>
  <si>
    <r>
      <rPr>
        <sz val="11"/>
        <rFont val="宋体"/>
        <charset val="134"/>
      </rPr>
      <t>应届本科生初次就业率</t>
    </r>
  </si>
  <si>
    <t>学生转专业人数</t>
  </si>
  <si>
    <r>
      <rPr>
        <sz val="11"/>
        <rFont val="宋体"/>
        <charset val="134"/>
      </rPr>
      <t>学生转专业人数比例</t>
    </r>
  </si>
  <si>
    <r>
      <rPr>
        <sz val="11"/>
        <rFont val="宋体"/>
        <charset val="134"/>
      </rPr>
      <t>转出学生数最多专业</t>
    </r>
  </si>
  <si>
    <t>物流管理</t>
  </si>
  <si>
    <r>
      <rPr>
        <sz val="11"/>
        <rFont val="宋体"/>
        <charset val="134"/>
      </rPr>
      <t>转入学生数最多的专业</t>
    </r>
  </si>
  <si>
    <r>
      <rPr>
        <sz val="11"/>
        <rFont val="宋体"/>
        <charset val="134"/>
      </rPr>
      <t>具有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个月以上国（境）外培训进修经历的教师数和比例</t>
    </r>
  </si>
  <si>
    <r>
      <rPr>
        <sz val="11"/>
        <rFont val="宋体"/>
        <charset val="134"/>
      </rPr>
      <t>校外实习基地数</t>
    </r>
  </si>
  <si>
    <r>
      <rPr>
        <sz val="11"/>
        <rFont val="宋体"/>
        <charset val="134"/>
      </rPr>
      <t>设立行业（产业）学院名称及数量；实施产教融合培养人才项目数量</t>
    </r>
  </si>
  <si>
    <r>
      <rPr>
        <sz val="11"/>
        <rFont val="宋体"/>
        <charset val="134"/>
      </rPr>
      <t>本科层次中外合作办学（联合培养）在籍学生数</t>
    </r>
  </si>
  <si>
    <r>
      <rPr>
        <sz val="11"/>
        <rFont val="宋体"/>
        <charset val="134"/>
      </rPr>
      <t>体质测试达标率</t>
    </r>
  </si>
  <si>
    <t>学生学习满意度</t>
  </si>
  <si>
    <r>
      <rPr>
        <sz val="11"/>
        <rFont val="宋体"/>
        <charset val="134"/>
      </rPr>
      <t>用人单位对毕业生满意度</t>
    </r>
  </si>
  <si>
    <r>
      <rPr>
        <sz val="11"/>
        <rFont val="宋体"/>
        <charset val="134"/>
      </rPr>
      <t>汉语言文学</t>
    </r>
  </si>
  <si>
    <t>12人，2.6%</t>
  </si>
  <si>
    <r>
      <rPr>
        <sz val="11"/>
        <rFont val="宋体"/>
        <charset val="134"/>
      </rPr>
      <t>湖州学院</t>
    </r>
    <r>
      <rPr>
        <sz val="11"/>
        <rFont val="Times New Roman"/>
        <charset val="134"/>
      </rPr>
      <t xml:space="preserve">   
 2020-2021</t>
    </r>
  </si>
  <si>
    <t>行政管理</t>
  </si>
  <si>
    <r>
      <rPr>
        <sz val="11"/>
        <rFont val="Times New Roman"/>
        <charset val="134"/>
      </rPr>
      <t>74</t>
    </r>
    <r>
      <rPr>
        <sz val="11"/>
        <rFont val="宋体"/>
        <charset val="134"/>
      </rPr>
      <t>，</t>
    </r>
    <r>
      <rPr>
        <sz val="11"/>
        <rFont val="Times New Roman"/>
        <charset val="134"/>
      </rPr>
      <t>16.86%</t>
    </r>
  </si>
  <si>
    <r>
      <rPr>
        <sz val="11"/>
        <rFont val="宋体"/>
        <charset val="134"/>
      </rPr>
      <t>湖州学院</t>
    </r>
    <r>
      <rPr>
        <sz val="11"/>
        <rFont val="Times New Roman"/>
        <charset val="134"/>
      </rPr>
      <t xml:space="preserve">   
 2021-2022</t>
    </r>
  </si>
  <si>
    <r>
      <rPr>
        <sz val="11"/>
        <rFont val="宋体"/>
        <charset val="134"/>
      </rPr>
      <t>学生转专业人数</t>
    </r>
  </si>
  <si>
    <r>
      <rPr>
        <sz val="11"/>
        <rFont val="宋体"/>
        <charset val="134"/>
      </rPr>
      <t>国际经济与贸易</t>
    </r>
  </si>
  <si>
    <r>
      <rPr>
        <sz val="11"/>
        <rFont val="Times New Roman"/>
        <charset val="134"/>
      </rPr>
      <t>46</t>
    </r>
    <r>
      <rPr>
        <sz val="11"/>
        <rFont val="宋体"/>
        <charset val="134"/>
      </rPr>
      <t>，</t>
    </r>
    <r>
      <rPr>
        <sz val="11"/>
        <rFont val="Times New Roman"/>
        <charset val="134"/>
      </rPr>
      <t>12.27%</t>
    </r>
  </si>
  <si>
    <r>
      <rPr>
        <sz val="11"/>
        <rFont val="宋体"/>
        <charset val="134"/>
      </rPr>
      <t>产业学院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个：莫干山地理信息产业学院；实施产教融合培养人才项目数量：</t>
    </r>
    <r>
      <rPr>
        <sz val="11"/>
        <rFont val="Times New Roman"/>
        <charset val="134"/>
      </rPr>
      <t>11</t>
    </r>
    <r>
      <rPr>
        <sz val="11"/>
        <rFont val="宋体"/>
        <charset val="134"/>
      </rPr>
      <t>项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</si>
</sst>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1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0.5"/>
      <name val="Times New Roman"/>
      <charset val="134"/>
    </font>
    <font>
      <sz val="12"/>
      <name val="Times New Roman"/>
      <charset val="134"/>
    </font>
    <font>
      <sz val="11"/>
      <name val="宋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indexed="17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10.5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8" fillId="0" borderId="0"/>
    <xf numFmtId="9" fontId="12" fillId="0" borderId="0" applyFont="0" applyFill="0" applyBorder="0" applyAlignment="0" applyProtection="0">
      <alignment vertical="center"/>
    </xf>
    <xf numFmtId="0" fontId="29" fillId="0" borderId="0"/>
    <xf numFmtId="0" fontId="0" fillId="0" borderId="0">
      <alignment vertical="center"/>
    </xf>
    <xf numFmtId="0" fontId="17" fillId="0" borderId="0">
      <alignment vertical="center"/>
    </xf>
    <xf numFmtId="0" fontId="28" fillId="0" borderId="0"/>
  </cellStyleXfs>
  <cellXfs count="37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0" fontId="2" fillId="0" borderId="1" xfId="19" applyNumberFormat="1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0" fontId="1" fillId="0" borderId="6" xfId="35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7" fontId="4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_支撑数据总表" xfId="19"/>
    <cellStyle name="解释性文本" xfId="20" builtinId="53"/>
    <cellStyle name="百分比 4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Good_公民办" xfId="40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gcd" xfId="53"/>
    <cellStyle name="百分比 3" xfId="54"/>
    <cellStyle name="常规 2" xfId="55"/>
    <cellStyle name="常规 3" xfId="56"/>
    <cellStyle name="常规 4" xfId="57"/>
    <cellStyle name="常规 5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2"/>
  <sheetViews>
    <sheetView workbookViewId="0">
      <pane xSplit="2" ySplit="2" topLeftCell="C3" activePane="bottomRight" state="frozen"/>
      <selection/>
      <selection pane="topRight"/>
      <selection pane="bottomLeft"/>
      <selection pane="bottomRight" activeCell="K11" sqref="K11"/>
    </sheetView>
  </sheetViews>
  <sheetFormatPr defaultColWidth="16.2166666666667" defaultRowHeight="13.5"/>
  <cols>
    <col min="1" max="1" width="10.875" style="3" customWidth="1"/>
    <col min="2" max="2" width="21.375" style="4" customWidth="1"/>
    <col min="3" max="3" width="8.5" style="3" customWidth="1"/>
    <col min="4" max="4" width="9.125" style="3" customWidth="1"/>
    <col min="5" max="5" width="8.25" style="3" customWidth="1"/>
    <col min="6" max="7" width="7.10833333333333" style="3" customWidth="1"/>
    <col min="8" max="8" width="7.55833333333333" style="3" customWidth="1"/>
    <col min="9" max="9" width="9.55833333333333" style="3" customWidth="1"/>
    <col min="10" max="10" width="8.55833333333333" style="3" customWidth="1"/>
    <col min="11" max="11" width="8.33333333333333" style="3" customWidth="1"/>
    <col min="12" max="12" width="9.775" style="3" customWidth="1"/>
    <col min="13" max="13" width="8.55833333333333" style="3" customWidth="1"/>
    <col min="14" max="14" width="8.75" style="3" customWidth="1"/>
    <col min="15" max="15" width="14.625" style="3" customWidth="1"/>
    <col min="16" max="16384" width="16.2166666666667" style="3"/>
  </cols>
  <sheetData>
    <row r="1" s="1" customFormat="1" ht="25.5" customHeight="1" spans="1:16">
      <c r="A1" s="5"/>
      <c r="B1" s="5"/>
      <c r="C1" s="5"/>
      <c r="D1" s="6" t="s">
        <v>0</v>
      </c>
      <c r="E1" s="7"/>
      <c r="F1" s="7"/>
      <c r="G1" s="7"/>
      <c r="H1" s="7"/>
      <c r="I1" s="25"/>
      <c r="J1" s="25">
        <v>1</v>
      </c>
      <c r="K1" s="5"/>
      <c r="L1" s="5">
        <v>5</v>
      </c>
      <c r="M1" s="5">
        <v>4.1</v>
      </c>
      <c r="N1" s="5"/>
      <c r="O1" s="5">
        <v>4.2</v>
      </c>
      <c r="P1" s="32"/>
    </row>
    <row r="2" s="2" customFormat="1" ht="76.5" customHeight="1" spans="1:16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33"/>
    </row>
    <row r="3" ht="37" customHeight="1" spans="1:16">
      <c r="A3" s="37" t="s">
        <v>16</v>
      </c>
      <c r="B3" s="35" t="s">
        <v>17</v>
      </c>
      <c r="C3" s="9">
        <v>2</v>
      </c>
      <c r="D3" s="9">
        <v>7841</v>
      </c>
      <c r="E3" s="9">
        <v>0</v>
      </c>
      <c r="F3" s="9">
        <v>0</v>
      </c>
      <c r="G3" s="9">
        <v>0</v>
      </c>
      <c r="H3" s="9">
        <v>7841</v>
      </c>
      <c r="I3" s="9">
        <v>7841</v>
      </c>
      <c r="J3" s="23">
        <v>1</v>
      </c>
      <c r="K3" s="9">
        <v>459</v>
      </c>
      <c r="L3" s="16">
        <v>16.86</v>
      </c>
      <c r="M3" s="9">
        <v>2444</v>
      </c>
      <c r="N3" s="9">
        <v>2312</v>
      </c>
      <c r="O3" s="23">
        <v>0.946</v>
      </c>
      <c r="P3" s="32"/>
    </row>
    <row r="4" ht="25" customHeight="1" spans="1:16">
      <c r="A4" s="11">
        <v>6</v>
      </c>
      <c r="B4" s="5">
        <v>7</v>
      </c>
      <c r="C4" s="5">
        <v>8</v>
      </c>
      <c r="D4" s="5">
        <v>9.1</v>
      </c>
      <c r="E4" s="5">
        <v>9.2</v>
      </c>
      <c r="F4" s="5">
        <v>10.1</v>
      </c>
      <c r="G4" s="5">
        <v>10.2</v>
      </c>
      <c r="H4" s="11">
        <v>11</v>
      </c>
      <c r="I4" s="5">
        <v>12</v>
      </c>
      <c r="J4" s="5">
        <v>13</v>
      </c>
      <c r="K4" s="5">
        <v>14</v>
      </c>
      <c r="L4" s="5">
        <v>15.1</v>
      </c>
      <c r="M4" s="5">
        <v>15.2</v>
      </c>
      <c r="N4" s="5">
        <v>16</v>
      </c>
      <c r="O4" s="5">
        <v>17</v>
      </c>
      <c r="P4" s="32"/>
    </row>
    <row r="5" ht="67.5" spans="1:16">
      <c r="A5" s="12" t="s">
        <v>18</v>
      </c>
      <c r="B5" s="13" t="s">
        <v>19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4" t="s">
        <v>25</v>
      </c>
      <c r="I5" s="13" t="s">
        <v>26</v>
      </c>
      <c r="J5" s="27" t="s">
        <v>27</v>
      </c>
      <c r="K5" s="13" t="s">
        <v>28</v>
      </c>
      <c r="L5" s="13" t="s">
        <v>29</v>
      </c>
      <c r="M5" s="13" t="s">
        <v>30</v>
      </c>
      <c r="N5" s="13" t="s">
        <v>31</v>
      </c>
      <c r="O5" s="13" t="s">
        <v>32</v>
      </c>
      <c r="P5" s="32"/>
    </row>
    <row r="6" ht="37" customHeight="1" spans="1:16">
      <c r="A6" s="15">
        <v>6379</v>
      </c>
      <c r="B6" s="9">
        <v>4640.8</v>
      </c>
      <c r="C6" s="9">
        <v>80.58</v>
      </c>
      <c r="D6" s="9">
        <v>139.1081</v>
      </c>
      <c r="E6" s="9">
        <v>192.2725</v>
      </c>
      <c r="F6" s="16">
        <v>16.98</v>
      </c>
      <c r="G6" s="16">
        <v>7.77</v>
      </c>
      <c r="H6" s="15">
        <v>2958.98</v>
      </c>
      <c r="I6" s="9">
        <v>1141.87</v>
      </c>
      <c r="J6" s="9">
        <v>99.67</v>
      </c>
      <c r="K6" s="9">
        <v>126.49</v>
      </c>
      <c r="L6" s="9">
        <v>951</v>
      </c>
      <c r="M6" s="9">
        <v>2889</v>
      </c>
      <c r="N6" s="28">
        <v>0.35</v>
      </c>
      <c r="O6" s="28">
        <v>0.3308</v>
      </c>
      <c r="P6" s="32"/>
    </row>
    <row r="7" ht="25" customHeight="1" spans="1:16">
      <c r="A7" s="5">
        <v>18</v>
      </c>
      <c r="B7" s="5">
        <v>19</v>
      </c>
      <c r="C7" s="17" t="s">
        <v>33</v>
      </c>
      <c r="D7" s="18"/>
      <c r="E7" s="18"/>
      <c r="F7" s="18"/>
      <c r="G7" s="19"/>
      <c r="H7" s="20">
        <v>21</v>
      </c>
      <c r="I7" s="25">
        <v>22</v>
      </c>
      <c r="J7" s="5">
        <v>23</v>
      </c>
      <c r="K7" s="5">
        <v>24</v>
      </c>
      <c r="L7" s="5">
        <v>25</v>
      </c>
      <c r="M7" s="5">
        <v>26</v>
      </c>
      <c r="N7" s="5"/>
      <c r="O7" s="5">
        <v>26.1</v>
      </c>
      <c r="P7" s="32"/>
    </row>
    <row r="8" ht="82.5" spans="1:16">
      <c r="A8" s="13" t="s">
        <v>34</v>
      </c>
      <c r="B8" s="13" t="s">
        <v>35</v>
      </c>
      <c r="C8" s="21" t="s">
        <v>36</v>
      </c>
      <c r="D8" s="22" t="s">
        <v>37</v>
      </c>
      <c r="E8" s="22" t="s">
        <v>38</v>
      </c>
      <c r="F8" s="22" t="s">
        <v>39</v>
      </c>
      <c r="G8" s="22" t="s">
        <v>40</v>
      </c>
      <c r="H8" s="13" t="s">
        <v>41</v>
      </c>
      <c r="I8" s="13" t="s">
        <v>42</v>
      </c>
      <c r="J8" s="13" t="s">
        <v>43</v>
      </c>
      <c r="K8" s="13" t="s">
        <v>44</v>
      </c>
      <c r="L8" s="13" t="s">
        <v>45</v>
      </c>
      <c r="M8" s="36" t="s">
        <v>46</v>
      </c>
      <c r="N8" s="30" t="s">
        <v>47</v>
      </c>
      <c r="O8" s="13" t="s">
        <v>48</v>
      </c>
      <c r="P8" s="32"/>
    </row>
    <row r="9" ht="37" customHeight="1" spans="1:16">
      <c r="A9" s="23">
        <v>0.857</v>
      </c>
      <c r="B9" s="23">
        <v>0.026</v>
      </c>
      <c r="C9" s="24">
        <v>2889</v>
      </c>
      <c r="D9" s="24">
        <v>363</v>
      </c>
      <c r="E9" s="24">
        <v>1668</v>
      </c>
      <c r="F9" s="24">
        <v>591</v>
      </c>
      <c r="G9" s="24">
        <v>267</v>
      </c>
      <c r="H9" s="9">
        <v>262</v>
      </c>
      <c r="I9" s="23">
        <v>0.01</v>
      </c>
      <c r="J9" s="23">
        <v>0.9814146</v>
      </c>
      <c r="K9" s="23">
        <v>0.9633454</v>
      </c>
      <c r="L9" s="23">
        <v>0.8647</v>
      </c>
      <c r="M9" s="24">
        <v>56</v>
      </c>
      <c r="N9" s="31">
        <v>0.00735294117647059</v>
      </c>
      <c r="O9" s="9" t="s">
        <v>49</v>
      </c>
      <c r="P9" s="32"/>
    </row>
    <row r="10" ht="25" customHeight="1" spans="1:16">
      <c r="A10" s="5">
        <v>26.2</v>
      </c>
      <c r="B10" s="25">
        <v>27</v>
      </c>
      <c r="C10" s="5">
        <v>28</v>
      </c>
      <c r="D10" s="5">
        <v>29</v>
      </c>
      <c r="E10" s="5">
        <v>30</v>
      </c>
      <c r="F10" s="5">
        <v>31</v>
      </c>
      <c r="G10" s="5">
        <v>32</v>
      </c>
      <c r="H10" s="5">
        <v>33</v>
      </c>
      <c r="I10" s="32"/>
      <c r="J10" s="32"/>
      <c r="K10" s="32"/>
      <c r="L10" s="32"/>
      <c r="M10" s="32"/>
      <c r="N10" s="32"/>
      <c r="O10" s="32"/>
      <c r="P10" s="32"/>
    </row>
    <row r="11" ht="108" spans="1:16">
      <c r="A11" s="13" t="s">
        <v>50</v>
      </c>
      <c r="B11" s="13" t="s">
        <v>51</v>
      </c>
      <c r="C11" s="13" t="s">
        <v>52</v>
      </c>
      <c r="D11" s="13" t="s">
        <v>53</v>
      </c>
      <c r="E11" s="13" t="s">
        <v>54</v>
      </c>
      <c r="F11" s="13" t="s">
        <v>55</v>
      </c>
      <c r="G11" s="10" t="s">
        <v>56</v>
      </c>
      <c r="H11" s="10" t="s">
        <v>57</v>
      </c>
      <c r="I11" s="32"/>
      <c r="J11" s="32"/>
      <c r="K11" s="32"/>
      <c r="L11" s="32"/>
      <c r="M11" s="32"/>
      <c r="N11" s="32"/>
      <c r="O11" s="32"/>
      <c r="P11" s="32"/>
    </row>
    <row r="12" ht="15" spans="1:16">
      <c r="A12" s="9" t="s">
        <v>58</v>
      </c>
      <c r="B12" s="23" t="s">
        <v>59</v>
      </c>
      <c r="C12" s="9">
        <v>262</v>
      </c>
      <c r="D12" s="10">
        <v>0</v>
      </c>
      <c r="E12" s="9">
        <v>0</v>
      </c>
      <c r="F12" s="23">
        <v>0.8982</v>
      </c>
      <c r="G12" s="23">
        <v>0.9373</v>
      </c>
      <c r="H12" s="9">
        <v>90.2</v>
      </c>
      <c r="I12" s="32"/>
      <c r="J12" s="32"/>
      <c r="K12" s="32"/>
      <c r="L12" s="32"/>
      <c r="M12" s="32"/>
      <c r="N12" s="32"/>
      <c r="O12" s="32"/>
      <c r="P12" s="32"/>
    </row>
  </sheetData>
  <mergeCells count="3">
    <mergeCell ref="D1:I1"/>
    <mergeCell ref="C7:G7"/>
    <mergeCell ref="M7:N7"/>
  </mergeCells>
  <pageMargins left="0.700694444444445" right="0.700694444444445" top="0.751388888888889" bottom="0.751388888888889" header="0.298611111111111" footer="0.298611111111111"/>
  <pageSetup paperSize="9" scale="87" orientation="landscape" horizontalDpi="600"/>
  <headerFooter alignWithMargins="0">
    <oddHeader>&amp;C&amp;"仿宋_GB2312"&amp;18&amp;B2019-2020学年本科教学质量报告支撑数据总表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workbookViewId="0">
      <pane xSplit="2" ySplit="2" topLeftCell="C3" activePane="bottomRight" state="frozen"/>
      <selection/>
      <selection pane="topRight"/>
      <selection pane="bottomLeft"/>
      <selection pane="bottomRight" activeCell="P8" sqref="P8"/>
    </sheetView>
  </sheetViews>
  <sheetFormatPr defaultColWidth="16.2166666666667" defaultRowHeight="15"/>
  <cols>
    <col min="1" max="1" width="10.875" style="32" customWidth="1"/>
    <col min="2" max="2" width="19.2166666666667" style="34" customWidth="1"/>
    <col min="3" max="3" width="8.125" style="32" customWidth="1"/>
    <col min="4" max="4" width="9.125" style="32" customWidth="1"/>
    <col min="5" max="5" width="8.25" style="32" customWidth="1"/>
    <col min="6" max="7" width="7.10833333333333" style="32" customWidth="1"/>
    <col min="8" max="8" width="7.55833333333333" style="32" customWidth="1"/>
    <col min="9" max="9" width="9.55833333333333" style="32" customWidth="1"/>
    <col min="10" max="10" width="8.55833333333333" style="32" customWidth="1"/>
    <col min="11" max="11" width="8.33333333333333" style="32" customWidth="1"/>
    <col min="12" max="12" width="9.775" style="32" customWidth="1"/>
    <col min="13" max="13" width="8.55833333333333" style="32" customWidth="1"/>
    <col min="14" max="14" width="8.75" style="32" customWidth="1"/>
    <col min="15" max="15" width="14.625" style="32" customWidth="1"/>
    <col min="16" max="16384" width="16.2166666666667" style="32"/>
  </cols>
  <sheetData>
    <row r="1" s="32" customFormat="1" ht="25.5" customHeight="1" spans="1:15">
      <c r="A1" s="5"/>
      <c r="B1" s="5"/>
      <c r="C1" s="5"/>
      <c r="D1" s="6" t="s">
        <v>0</v>
      </c>
      <c r="E1" s="7"/>
      <c r="F1" s="7"/>
      <c r="G1" s="7"/>
      <c r="H1" s="7"/>
      <c r="I1" s="25"/>
      <c r="J1" s="25">
        <v>1</v>
      </c>
      <c r="K1" s="5"/>
      <c r="L1" s="5">
        <v>5</v>
      </c>
      <c r="M1" s="5">
        <v>4.1</v>
      </c>
      <c r="N1" s="5"/>
      <c r="O1" s="5">
        <v>4.2</v>
      </c>
    </row>
    <row r="2" s="33" customFormat="1" ht="76.5" customHeight="1" spans="1:1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</row>
    <row r="3" ht="37" customHeight="1" spans="1:15">
      <c r="A3" s="37" t="s">
        <v>16</v>
      </c>
      <c r="B3" s="35" t="s">
        <v>60</v>
      </c>
      <c r="C3" s="9">
        <v>1</v>
      </c>
      <c r="D3" s="9">
        <v>7841</v>
      </c>
      <c r="E3" s="9">
        <v>0</v>
      </c>
      <c r="F3" s="9">
        <v>0</v>
      </c>
      <c r="G3" s="9">
        <v>0</v>
      </c>
      <c r="H3" s="9">
        <v>7841</v>
      </c>
      <c r="I3" s="9">
        <v>7841</v>
      </c>
      <c r="J3" s="23">
        <v>1</v>
      </c>
      <c r="K3" s="9">
        <v>439</v>
      </c>
      <c r="L3" s="16">
        <v>17.86</v>
      </c>
      <c r="M3" s="9">
        <v>2291</v>
      </c>
      <c r="N3" s="9">
        <v>2192</v>
      </c>
      <c r="O3" s="23">
        <v>0.9568</v>
      </c>
    </row>
    <row r="4" ht="25" customHeight="1" spans="1:15">
      <c r="A4" s="11">
        <v>6</v>
      </c>
      <c r="B4" s="5">
        <v>7</v>
      </c>
      <c r="C4" s="5">
        <v>8</v>
      </c>
      <c r="D4" s="5">
        <v>9.1</v>
      </c>
      <c r="E4" s="5">
        <v>9.2</v>
      </c>
      <c r="F4" s="5">
        <v>10.1</v>
      </c>
      <c r="G4" s="5">
        <v>10.2</v>
      </c>
      <c r="H4" s="11">
        <v>11</v>
      </c>
      <c r="I4" s="5">
        <v>12</v>
      </c>
      <c r="J4" s="5">
        <v>13</v>
      </c>
      <c r="K4" s="5">
        <v>14</v>
      </c>
      <c r="L4" s="5">
        <v>15.1</v>
      </c>
      <c r="M4" s="5">
        <v>15.2</v>
      </c>
      <c r="N4" s="5">
        <v>16</v>
      </c>
      <c r="O4" s="5">
        <v>17</v>
      </c>
    </row>
    <row r="5" ht="67.5" spans="1:15">
      <c r="A5" s="12" t="s">
        <v>18</v>
      </c>
      <c r="B5" s="13" t="s">
        <v>19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4" t="s">
        <v>25</v>
      </c>
      <c r="I5" s="13" t="s">
        <v>26</v>
      </c>
      <c r="J5" s="27" t="s">
        <v>27</v>
      </c>
      <c r="K5" s="13" t="s">
        <v>28</v>
      </c>
      <c r="L5" s="13" t="s">
        <v>29</v>
      </c>
      <c r="M5" s="13" t="s">
        <v>30</v>
      </c>
      <c r="N5" s="13" t="s">
        <v>31</v>
      </c>
      <c r="O5" s="13" t="s">
        <v>32</v>
      </c>
    </row>
    <row r="6" ht="37" customHeight="1" spans="1:15">
      <c r="A6" s="15">
        <v>6461.52</v>
      </c>
      <c r="B6" s="9">
        <v>64.52</v>
      </c>
      <c r="C6" s="9">
        <v>81.02</v>
      </c>
      <c r="D6" s="9">
        <v>1715844</v>
      </c>
      <c r="E6" s="9">
        <v>194.37</v>
      </c>
      <c r="F6" s="16">
        <v>18.56</v>
      </c>
      <c r="G6" s="16">
        <v>7.77</v>
      </c>
      <c r="H6" s="15">
        <v>3144.14</v>
      </c>
      <c r="I6" s="9">
        <v>1207.76</v>
      </c>
      <c r="J6" s="9">
        <v>151.41</v>
      </c>
      <c r="K6" s="9">
        <v>121.4</v>
      </c>
      <c r="L6" s="9">
        <v>998</v>
      </c>
      <c r="M6" s="9">
        <v>2891</v>
      </c>
      <c r="N6" s="28">
        <v>0.359</v>
      </c>
      <c r="O6" s="28">
        <v>0.31</v>
      </c>
    </row>
    <row r="7" ht="25" customHeight="1" spans="1:15">
      <c r="A7" s="5">
        <v>18</v>
      </c>
      <c r="B7" s="5">
        <v>19</v>
      </c>
      <c r="C7" s="17" t="s">
        <v>33</v>
      </c>
      <c r="D7" s="18"/>
      <c r="E7" s="18"/>
      <c r="F7" s="18"/>
      <c r="G7" s="19"/>
      <c r="H7" s="20">
        <v>21</v>
      </c>
      <c r="I7" s="25">
        <v>22</v>
      </c>
      <c r="J7" s="5">
        <v>23</v>
      </c>
      <c r="K7" s="5">
        <v>24</v>
      </c>
      <c r="L7" s="5">
        <v>25</v>
      </c>
      <c r="M7" s="5">
        <v>26</v>
      </c>
      <c r="N7" s="5"/>
      <c r="O7" s="5">
        <v>26.1</v>
      </c>
    </row>
    <row r="8" ht="82.5" spans="1:15">
      <c r="A8" s="13" t="s">
        <v>34</v>
      </c>
      <c r="B8" s="13" t="s">
        <v>35</v>
      </c>
      <c r="C8" s="21" t="s">
        <v>36</v>
      </c>
      <c r="D8" s="22" t="s">
        <v>37</v>
      </c>
      <c r="E8" s="22" t="s">
        <v>38</v>
      </c>
      <c r="F8" s="22" t="s">
        <v>39</v>
      </c>
      <c r="G8" s="22" t="s">
        <v>40</v>
      </c>
      <c r="H8" s="13" t="s">
        <v>41</v>
      </c>
      <c r="I8" s="13" t="s">
        <v>42</v>
      </c>
      <c r="J8" s="13" t="s">
        <v>43</v>
      </c>
      <c r="K8" s="13" t="s">
        <v>44</v>
      </c>
      <c r="L8" s="13" t="s">
        <v>45</v>
      </c>
      <c r="M8" s="36" t="s">
        <v>46</v>
      </c>
      <c r="N8" s="30" t="s">
        <v>47</v>
      </c>
      <c r="O8" s="13" t="s">
        <v>48</v>
      </c>
    </row>
    <row r="9" ht="37" customHeight="1" spans="1:15">
      <c r="A9" s="23">
        <v>0.86</v>
      </c>
      <c r="B9" s="23">
        <v>0.0495</v>
      </c>
      <c r="C9" s="24">
        <v>2891</v>
      </c>
      <c r="D9" s="24">
        <v>362</v>
      </c>
      <c r="E9" s="24">
        <v>1691</v>
      </c>
      <c r="F9" s="24">
        <v>581</v>
      </c>
      <c r="G9" s="24">
        <v>257</v>
      </c>
      <c r="H9" s="9">
        <v>279</v>
      </c>
      <c r="I9" s="23">
        <v>0</v>
      </c>
      <c r="J9" s="23">
        <v>0.977382098171319</v>
      </c>
      <c r="K9" s="23">
        <v>0.962945139557267</v>
      </c>
      <c r="L9" s="23">
        <v>0.948</v>
      </c>
      <c r="M9" s="24">
        <v>109</v>
      </c>
      <c r="N9" s="31">
        <v>0.0139</v>
      </c>
      <c r="O9" s="9" t="s">
        <v>61</v>
      </c>
    </row>
    <row r="10" ht="25" customHeight="1" spans="1:8">
      <c r="A10" s="5">
        <v>26.2</v>
      </c>
      <c r="B10" s="25">
        <v>27</v>
      </c>
      <c r="C10" s="5">
        <v>28</v>
      </c>
      <c r="D10" s="5">
        <v>29</v>
      </c>
      <c r="E10" s="5">
        <v>30</v>
      </c>
      <c r="F10" s="5">
        <v>31</v>
      </c>
      <c r="G10" s="5">
        <v>32</v>
      </c>
      <c r="H10" s="5">
        <v>33</v>
      </c>
    </row>
    <row r="11" ht="108" spans="1:8">
      <c r="A11" s="13" t="s">
        <v>50</v>
      </c>
      <c r="B11" s="13" t="s">
        <v>51</v>
      </c>
      <c r="C11" s="13" t="s">
        <v>52</v>
      </c>
      <c r="D11" s="13" t="s">
        <v>53</v>
      </c>
      <c r="E11" s="13" t="s">
        <v>54</v>
      </c>
      <c r="F11" s="13" t="s">
        <v>55</v>
      </c>
      <c r="G11" s="10" t="s">
        <v>56</v>
      </c>
      <c r="H11" s="10" t="s">
        <v>57</v>
      </c>
    </row>
    <row r="12" spans="1:8">
      <c r="A12" s="9" t="s">
        <v>58</v>
      </c>
      <c r="B12" s="23" t="s">
        <v>62</v>
      </c>
      <c r="C12" s="9">
        <v>279</v>
      </c>
      <c r="D12" s="10">
        <v>0</v>
      </c>
      <c r="E12" s="9">
        <v>0</v>
      </c>
      <c r="F12" s="23">
        <v>0.8714</v>
      </c>
      <c r="G12" s="23">
        <v>0.95</v>
      </c>
      <c r="H12" s="9">
        <v>93.2</v>
      </c>
    </row>
  </sheetData>
  <mergeCells count="3">
    <mergeCell ref="D1:I1"/>
    <mergeCell ref="C7:G7"/>
    <mergeCell ref="M7:N7"/>
  </mergeCells>
  <pageMargins left="0.700694444444445" right="0.700694444444445" top="0.751388888888889" bottom="0.751388888888889" header="0.298611111111111" footer="0.298611111111111"/>
  <pageSetup paperSize="9" scale="87" orientation="landscape" horizontalDpi="600"/>
  <headerFooter alignWithMargins="0">
    <oddHeader>&amp;C&amp;"仿宋_GB2312"&amp;18&amp;B2020-2021学年本科教学质量报告支撑数据总表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Q8" sqref="Q8"/>
    </sheetView>
  </sheetViews>
  <sheetFormatPr defaultColWidth="16.2166666666667" defaultRowHeight="13.5"/>
  <cols>
    <col min="1" max="1" width="10.875" style="3" customWidth="1"/>
    <col min="2" max="2" width="19.2166666666667" style="4" customWidth="1"/>
    <col min="3" max="3" width="8.125" style="3" customWidth="1"/>
    <col min="4" max="4" width="9.125" style="3" customWidth="1"/>
    <col min="5" max="5" width="8.25" style="3" customWidth="1"/>
    <col min="6" max="7" width="7.10833333333333" style="3" customWidth="1"/>
    <col min="8" max="8" width="7.55833333333333" style="3" customWidth="1"/>
    <col min="9" max="9" width="9.55833333333333" style="3" customWidth="1"/>
    <col min="10" max="10" width="8.55833333333333" style="3" customWidth="1"/>
    <col min="11" max="11" width="8.33333333333333" style="3" customWidth="1"/>
    <col min="12" max="12" width="9.775" style="3" customWidth="1"/>
    <col min="13" max="13" width="8.55833333333333" style="3" customWidth="1"/>
    <col min="14" max="14" width="8.75" style="3" customWidth="1"/>
    <col min="15" max="15" width="14.625" style="3" customWidth="1"/>
    <col min="16" max="16384" width="16.2166666666667" style="3"/>
  </cols>
  <sheetData>
    <row r="1" s="1" customFormat="1" ht="25.5" customHeight="1" spans="1:15">
      <c r="A1" s="5"/>
      <c r="B1" s="5"/>
      <c r="C1" s="5"/>
      <c r="D1" s="6" t="s">
        <v>0</v>
      </c>
      <c r="E1" s="7"/>
      <c r="F1" s="7"/>
      <c r="G1" s="7"/>
      <c r="H1" s="7"/>
      <c r="I1" s="25"/>
      <c r="J1" s="25">
        <v>1</v>
      </c>
      <c r="K1" s="5"/>
      <c r="L1" s="5">
        <v>5</v>
      </c>
      <c r="M1" s="5">
        <v>4.1</v>
      </c>
      <c r="N1" s="5"/>
      <c r="O1" s="5">
        <v>4.2</v>
      </c>
    </row>
    <row r="2" s="2" customFormat="1" ht="76.5" customHeight="1" spans="1:1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</row>
    <row r="3" ht="37" customHeight="1" spans="1:15">
      <c r="A3" s="37" t="s">
        <v>16</v>
      </c>
      <c r="B3" s="10" t="s">
        <v>63</v>
      </c>
      <c r="C3" s="9">
        <v>1</v>
      </c>
      <c r="D3" s="9">
        <v>7770</v>
      </c>
      <c r="E3" s="9">
        <v>0</v>
      </c>
      <c r="F3" s="9">
        <v>0</v>
      </c>
      <c r="G3" s="9">
        <v>0</v>
      </c>
      <c r="H3" s="9">
        <f>SUM(D3+E3+F3+G3)</f>
        <v>7770</v>
      </c>
      <c r="I3" s="9">
        <f>D3+E3*1.5+G3*3</f>
        <v>7770</v>
      </c>
      <c r="J3" s="23">
        <f>D3/H3</f>
        <v>1</v>
      </c>
      <c r="K3" s="9">
        <v>375</v>
      </c>
      <c r="L3" s="16">
        <f>7770/(375+0.5*139)</f>
        <v>17.4803149606299</v>
      </c>
      <c r="M3" s="9">
        <v>2078</v>
      </c>
      <c r="N3" s="9">
        <v>2047</v>
      </c>
      <c r="O3" s="23">
        <f>N3/M3</f>
        <v>0.985081809432146</v>
      </c>
    </row>
    <row r="4" ht="25" customHeight="1" spans="1:15">
      <c r="A4" s="11">
        <v>6</v>
      </c>
      <c r="B4" s="5">
        <v>7</v>
      </c>
      <c r="C4" s="5">
        <v>8</v>
      </c>
      <c r="D4" s="5">
        <v>9.1</v>
      </c>
      <c r="E4" s="5">
        <v>9.2</v>
      </c>
      <c r="F4" s="5">
        <v>10.1</v>
      </c>
      <c r="G4" s="5">
        <v>10.2</v>
      </c>
      <c r="H4" s="11">
        <v>11</v>
      </c>
      <c r="I4" s="5">
        <v>12</v>
      </c>
      <c r="J4" s="5">
        <v>13</v>
      </c>
      <c r="K4" s="5">
        <v>14</v>
      </c>
      <c r="L4" s="5">
        <v>15.1</v>
      </c>
      <c r="M4" s="5">
        <v>15.2</v>
      </c>
      <c r="N4" s="5">
        <v>16</v>
      </c>
      <c r="O4" s="5">
        <v>17</v>
      </c>
    </row>
    <row r="5" ht="67.5" spans="1:15">
      <c r="A5" s="12" t="s">
        <v>18</v>
      </c>
      <c r="B5" s="13" t="s">
        <v>19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4" t="s">
        <v>25</v>
      </c>
      <c r="I5" s="13" t="s">
        <v>26</v>
      </c>
      <c r="J5" s="27" t="s">
        <v>27</v>
      </c>
      <c r="K5" s="13" t="s">
        <v>28</v>
      </c>
      <c r="L5" s="13" t="s">
        <v>29</v>
      </c>
      <c r="M5" s="13" t="s">
        <v>30</v>
      </c>
      <c r="N5" s="13" t="s">
        <v>31</v>
      </c>
      <c r="O5" s="13" t="s">
        <v>32</v>
      </c>
    </row>
    <row r="6" ht="37" customHeight="1" spans="1:15">
      <c r="A6" s="15">
        <v>6742.38</v>
      </c>
      <c r="B6" s="9">
        <v>199.32</v>
      </c>
      <c r="C6" s="9">
        <v>85.88</v>
      </c>
      <c r="D6" s="9">
        <v>1878223</v>
      </c>
      <c r="E6" s="9">
        <v>213.65</v>
      </c>
      <c r="F6" s="16">
        <v>18.7293783783784</v>
      </c>
      <c r="G6" s="16">
        <v>7.83812998712999</v>
      </c>
      <c r="H6" s="15">
        <v>1905.03</v>
      </c>
      <c r="I6" s="9">
        <v>293.69</v>
      </c>
      <c r="J6" s="9">
        <v>92.06</v>
      </c>
      <c r="K6" s="9">
        <v>121.75</v>
      </c>
      <c r="L6" s="9">
        <v>971</v>
      </c>
      <c r="M6" s="9">
        <v>3013</v>
      </c>
      <c r="N6" s="28">
        <v>0.3177</v>
      </c>
      <c r="O6" s="28">
        <v>0.31</v>
      </c>
    </row>
    <row r="7" ht="25" customHeight="1" spans="1:15">
      <c r="A7" s="5">
        <v>18</v>
      </c>
      <c r="B7" s="5">
        <v>19</v>
      </c>
      <c r="C7" s="17" t="s">
        <v>33</v>
      </c>
      <c r="D7" s="18"/>
      <c r="E7" s="18"/>
      <c r="F7" s="18"/>
      <c r="G7" s="19"/>
      <c r="H7" s="20">
        <v>21</v>
      </c>
      <c r="I7" s="25">
        <v>22</v>
      </c>
      <c r="J7" s="5">
        <v>23</v>
      </c>
      <c r="K7" s="5">
        <v>24</v>
      </c>
      <c r="L7" s="5">
        <v>25</v>
      </c>
      <c r="M7" s="5">
        <v>26</v>
      </c>
      <c r="N7" s="5"/>
      <c r="O7" s="5">
        <v>26.1</v>
      </c>
    </row>
    <row r="8" ht="82.5" spans="1:15">
      <c r="A8" s="13" t="s">
        <v>34</v>
      </c>
      <c r="B8" s="13" t="s">
        <v>35</v>
      </c>
      <c r="C8" s="21" t="s">
        <v>36</v>
      </c>
      <c r="D8" s="22" t="s">
        <v>37</v>
      </c>
      <c r="E8" s="22" t="s">
        <v>38</v>
      </c>
      <c r="F8" s="22" t="s">
        <v>39</v>
      </c>
      <c r="G8" s="22" t="s">
        <v>40</v>
      </c>
      <c r="H8" s="13" t="s">
        <v>41</v>
      </c>
      <c r="I8" s="13" t="s">
        <v>42</v>
      </c>
      <c r="J8" s="13" t="s">
        <v>43</v>
      </c>
      <c r="K8" s="13" t="s">
        <v>44</v>
      </c>
      <c r="L8" s="13" t="s">
        <v>45</v>
      </c>
      <c r="M8" s="29" t="s">
        <v>64</v>
      </c>
      <c r="N8" s="30" t="s">
        <v>47</v>
      </c>
      <c r="O8" s="13" t="s">
        <v>48</v>
      </c>
    </row>
    <row r="9" ht="37" customHeight="1" spans="1:15">
      <c r="A9" s="23">
        <v>1</v>
      </c>
      <c r="B9" s="23">
        <v>0.0246</v>
      </c>
      <c r="C9" s="24">
        <v>3013</v>
      </c>
      <c r="D9" s="24">
        <v>370</v>
      </c>
      <c r="E9" s="24">
        <v>1876</v>
      </c>
      <c r="F9" s="24">
        <v>551</v>
      </c>
      <c r="G9" s="24">
        <v>216</v>
      </c>
      <c r="H9" s="9">
        <v>223</v>
      </c>
      <c r="I9" s="23">
        <v>0</v>
      </c>
      <c r="J9" s="23">
        <v>0.9800796812749</v>
      </c>
      <c r="K9" s="23">
        <v>0.969898185037627</v>
      </c>
      <c r="L9" s="23">
        <v>0.8893</v>
      </c>
      <c r="M9" s="24">
        <v>82</v>
      </c>
      <c r="N9" s="31">
        <v>0.0397</v>
      </c>
      <c r="O9" s="9" t="s">
        <v>65</v>
      </c>
    </row>
    <row r="10" ht="25" customHeight="1" spans="1:15">
      <c r="A10" s="5">
        <v>26.2</v>
      </c>
      <c r="B10" s="25">
        <v>27</v>
      </c>
      <c r="C10" s="5">
        <v>28</v>
      </c>
      <c r="D10" s="5">
        <v>29</v>
      </c>
      <c r="E10" s="5">
        <v>30</v>
      </c>
      <c r="F10" s="5">
        <v>31</v>
      </c>
      <c r="G10" s="5">
        <v>32</v>
      </c>
      <c r="H10" s="5">
        <v>33</v>
      </c>
      <c r="I10" s="32"/>
      <c r="J10" s="32"/>
      <c r="K10" s="32"/>
      <c r="L10" s="32"/>
      <c r="M10" s="32"/>
      <c r="N10" s="32"/>
      <c r="O10" s="32"/>
    </row>
    <row r="11" ht="108" spans="1:15">
      <c r="A11" s="13" t="s">
        <v>50</v>
      </c>
      <c r="B11" s="13" t="s">
        <v>51</v>
      </c>
      <c r="C11" s="13" t="s">
        <v>52</v>
      </c>
      <c r="D11" s="13" t="s">
        <v>53</v>
      </c>
      <c r="E11" s="13" t="s">
        <v>54</v>
      </c>
      <c r="F11" s="13" t="s">
        <v>55</v>
      </c>
      <c r="G11" s="10" t="s">
        <v>56</v>
      </c>
      <c r="H11" s="10" t="s">
        <v>57</v>
      </c>
      <c r="I11" s="32"/>
      <c r="J11" s="32"/>
      <c r="K11" s="32"/>
      <c r="L11" s="32"/>
      <c r="M11" s="32"/>
      <c r="N11" s="32"/>
      <c r="O11" s="32"/>
    </row>
    <row r="12" ht="124.5" spans="1:15">
      <c r="A12" s="9" t="s">
        <v>58</v>
      </c>
      <c r="B12" s="23" t="s">
        <v>66</v>
      </c>
      <c r="C12" s="9">
        <v>223</v>
      </c>
      <c r="D12" s="10" t="s">
        <v>67</v>
      </c>
      <c r="E12" s="9">
        <v>0</v>
      </c>
      <c r="F12" s="23">
        <v>0.904</v>
      </c>
      <c r="G12" s="26">
        <v>0.95</v>
      </c>
      <c r="H12" s="9">
        <v>93.23</v>
      </c>
      <c r="I12" s="32"/>
      <c r="J12" s="32"/>
      <c r="K12" s="32"/>
      <c r="L12" s="32"/>
      <c r="M12" s="32"/>
      <c r="N12" s="32"/>
      <c r="O12" s="32"/>
    </row>
  </sheetData>
  <mergeCells count="3">
    <mergeCell ref="D1:I1"/>
    <mergeCell ref="C7:G7"/>
    <mergeCell ref="M7:N7"/>
  </mergeCells>
  <pageMargins left="0.700694444444445" right="0.700694444444445" top="0.751388888888889" bottom="0.751388888888889" header="0.298611111111111" footer="0.298611111111111"/>
  <pageSetup paperSize="9" scale="72" orientation="landscape" horizontalDpi="600"/>
  <headerFooter alignWithMargins="0">
    <oddHeader>&amp;C&amp;"仿宋_GB2312"&amp;18&amp;B2021-2022学年本科教学质量报告支撑数据总表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2019-2020</vt:lpstr>
      <vt:lpstr>2020-2021</vt:lpstr>
      <vt:lpstr>2021-2022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wps1366077710</cp:lastModifiedBy>
  <dcterms:created xsi:type="dcterms:W3CDTF">2013-12-30T01:36:00Z</dcterms:created>
  <cp:lastPrinted>2015-11-19T10:21:00Z</cp:lastPrinted>
  <dcterms:modified xsi:type="dcterms:W3CDTF">2023-06-27T03:18:40Z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D17D35B0A4D9403E89E61CE1E7D2A56F_13</vt:lpwstr>
  </property>
</Properties>
</file>